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5A755F20-3B1F-4D7E-8777-0656EDCDAA39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0370" yWindow="-207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<sst xmlns="http://schemas.openxmlformats.org/spreadsheetml/2006/main" count="70" uniqueCount="46">
  <si>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</si>
  <si>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</si>
  <si>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</si>
  <si>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</si>
  <si>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</si>
  <si>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</si>
  <si>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</si>
  <si>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</si>
  <si>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</si>
  <si>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</si>
  <si>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</si>
  <si>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</si>
  <si>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</si>
  <si>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</si>
  <si>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</si>
  <si>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</si>
  <si>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</si>
  <si>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</si>
  <si>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</si>
  <si>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</si>
  <si>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</si>
  <si>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</si>
  <si>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</si>
  <si>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</si>
  <si>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</si>
  <si>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</si>
  <si>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</si>
  <si>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</si>
  <si>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</si>
  <si>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</si>
  <si>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</si>
  <si>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</si>
  <si>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</si>
  <si>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</si>
  <si>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</si>
  <si>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</si>
  <si>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</si>
  <si>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</si>
  <si>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</si>
  <si>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</si>
  <si>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</si>
  <si>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</si>
  <si>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</si>
  <si>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</si>
  <si>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</si>
  <si>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 xml:space="preserve">Fideicomiso Estatal Para el Fomento de las Actividades Productivas en el Estado de Chihuahua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</si>
</sst>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9E3CEDA0-27AB-4B4E-B029-667AB4CBE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70</xdr:row>
      <xdr:rowOff>133349</xdr:rowOff>
    </xdr:from>
    <xdr:to>
      <xdr:col>1</xdr:col>
      <xdr:colOff>2190750</xdr:colOff>
      <xdr:row>73</xdr:row>
      <xdr:rowOff>133349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F68073-E7F2-46CF-AFC8-892E878A127C}"/>
            </a:ext>
          </a:extLst>
        </xdr:cNvPr>
        <xdr:cNvSpPr txBox="1"/>
      </xdr:nvSpPr>
      <xdr:spPr>
        <a:xfrm>
          <a:off x="338666" y="16685682"/>
          <a:ext cx="209550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3</xdr:col>
      <xdr:colOff>148167</xdr:colOff>
      <xdr:row>70</xdr:row>
      <xdr:rowOff>59267</xdr:rowOff>
    </xdr:from>
    <xdr:to>
      <xdr:col>4</xdr:col>
      <xdr:colOff>1121834</xdr:colOff>
      <xdr:row>74</xdr:row>
      <xdr:rowOff>144992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F6DFB8D-CF88-482A-92A6-AD5A695F16BA}"/>
            </a:ext>
          </a:extLst>
        </xdr:cNvPr>
        <xdr:cNvSpPr txBox="1"/>
      </xdr:nvSpPr>
      <xdr:spPr>
        <a:xfrm>
          <a:off x="4900084" y="16611600"/>
          <a:ext cx="2169583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95250</xdr:colOff>
      <xdr:row>69</xdr:row>
      <xdr:rowOff>133350</xdr:rowOff>
    </xdr:from>
    <xdr:to>
      <xdr:col>1</xdr:col>
      <xdr:colOff>2360083</xdr:colOff>
      <xdr:row>69</xdr:row>
      <xdr:rowOff>137584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DE0EFB6-8D84-4F27-AA72-7FA5310F95B3}"/>
            </a:ext>
          </a:extLst>
        </xdr:cNvPr>
        <xdr:cNvCxnSpPr/>
      </xdr:nvCxnSpPr>
      <xdr:spPr>
        <a:xfrm>
          <a:off x="338667" y="16495183"/>
          <a:ext cx="2264833" cy="42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70</xdr:row>
      <xdr:rowOff>5292</xdr:rowOff>
    </xdr:from>
    <xdr:to>
      <xdr:col>4</xdr:col>
      <xdr:colOff>1185334</xdr:colOff>
      <xdr:row>70</xdr:row>
      <xdr:rowOff>14817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F4AB4AF-9960-48C0-860E-DF32095C35D3}"/>
            </a:ext>
          </a:extLst>
        </xdr:cNvPr>
        <xdr:cNvCxnSpPr/>
      </xdr:nvCxnSpPr>
      <xdr:spPr>
        <a:xfrm flipV="1">
          <a:off x="5066242" y="16557625"/>
          <a:ext cx="2066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J11" sqref="J1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45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44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18996400</v>
      </c>
      <c r="D8" s="5">
        <f t="shared" ref="D8:E8" si="0">SUM(D9:D11)</f>
        <v>50129674.210000001</v>
      </c>
      <c r="E8" s="5">
        <f t="shared" si="0"/>
        <v>50129674.210000001</v>
      </c>
    </row>
    <row r="9" spans="2:5" x14ac:dyDescent="0.25">
      <c r="B9" s="28" t="s">
        <v>9</v>
      </c>
      <c r="C9" s="33">
        <v>18996400</v>
      </c>
      <c r="D9" s="33">
        <v>50129674.210000001</v>
      </c>
      <c r="E9" s="33">
        <v>50129674.210000001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38380365.140000001</v>
      </c>
      <c r="D12" s="5">
        <f>SUM(D13+D14)</f>
        <v>76505862.849999994</v>
      </c>
      <c r="E12" s="5">
        <f>SUM(E13+E14)</f>
        <v>71672251.840000004</v>
      </c>
    </row>
    <row r="13" spans="2:5" ht="24" x14ac:dyDescent="0.25">
      <c r="B13" s="28" t="s">
        <v>13</v>
      </c>
      <c r="C13" s="33">
        <v>38380365.140000001</v>
      </c>
      <c r="D13" s="33">
        <v>76505862.849999994</v>
      </c>
      <c r="E13" s="33">
        <v>71672251.840000004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-19383965.140000001</v>
      </c>
      <c r="D18" s="5">
        <f t="shared" ref="D18:E18" si="2">D8-D12+D15</f>
        <v>-26376188.639999993</v>
      </c>
      <c r="E18" s="5">
        <f t="shared" si="2"/>
        <v>-21542577.630000003</v>
      </c>
    </row>
    <row r="19" spans="2:5" ht="24" x14ac:dyDescent="0.25">
      <c r="B19" s="27" t="s">
        <v>19</v>
      </c>
      <c r="C19" s="5">
        <f>C18-C11</f>
        <v>-19383965.140000001</v>
      </c>
      <c r="D19" s="5">
        <f t="shared" ref="D19:E19" si="3">D18-D11</f>
        <v>-26376188.639999993</v>
      </c>
      <c r="E19" s="5">
        <f t="shared" si="3"/>
        <v>-21542577.630000003</v>
      </c>
    </row>
    <row r="20" spans="2:5" ht="24.75" thickBot="1" x14ac:dyDescent="0.3">
      <c r="B20" s="29" t="s">
        <v>20</v>
      </c>
      <c r="C20" s="7">
        <f>C19-C15</f>
        <v>-19383965.140000001</v>
      </c>
      <c r="D20" s="7">
        <f t="shared" ref="D20:E20" si="4">D19-D15</f>
        <v>-26376188.639999993</v>
      </c>
      <c r="E20" s="7">
        <f t="shared" si="4"/>
        <v>-21542577.630000003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-19383965.140000001</v>
      </c>
      <c r="D27" s="5">
        <f t="shared" ref="D27:E27" si="6">D20+D24</f>
        <v>-26376188.639999993</v>
      </c>
      <c r="E27" s="5">
        <f t="shared" si="6"/>
        <v>-21542577.630000003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18996400</v>
      </c>
      <c r="D45" s="22">
        <f t="shared" ref="D45:E45" si="10">D9</f>
        <v>50129674.210000001</v>
      </c>
      <c r="E45" s="22">
        <f t="shared" si="10"/>
        <v>50129674.210000001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38380365.140000001</v>
      </c>
      <c r="D49" s="22">
        <f t="shared" ref="D49:E49" si="14">D13</f>
        <v>76505862.849999994</v>
      </c>
      <c r="E49" s="22">
        <f t="shared" si="14"/>
        <v>71672251.840000004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-19383965.140000001</v>
      </c>
      <c r="D51" s="21">
        <f t="shared" ref="D51:E51" si="16">D45+D46-D49+D50</f>
        <v>-26376188.639999993</v>
      </c>
      <c r="E51" s="21">
        <f t="shared" si="16"/>
        <v>-21542577.630000003</v>
      </c>
      <c r="F51" s="25"/>
    </row>
    <row r="52" spans="2:6" ht="24.75" thickBot="1" x14ac:dyDescent="0.3">
      <c r="B52" s="27" t="s">
        <v>39</v>
      </c>
      <c r="C52" s="21">
        <f>C51-C46</f>
        <v>-19383965.140000001</v>
      </c>
      <c r="D52" s="21">
        <f t="shared" ref="D52:E52" si="17">D51-D46</f>
        <v>-26376188.639999993</v>
      </c>
      <c r="E52" s="21">
        <f t="shared" si="17"/>
        <v>-21542577.630000003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/>
    <row r="70" spans="2:18" s="40" customFormat="1" x14ac:dyDescent="0.25"/>
    <row r="71" spans="2:18" s="40" customFormat="1" x14ac:dyDescent="0.25"/>
    <row r="72" spans="2:18" s="40" customFormat="1" x14ac:dyDescent="0.25"/>
    <row r="73" spans="2:18" s="40" customFormat="1" x14ac:dyDescent="0.25"/>
    <row r="74" spans="2:18" s="40" customFormat="1" x14ac:dyDescent="0.25"/>
    <row r="75" spans="2:18" s="40" customFormat="1" x14ac:dyDescent="0.25"/>
    <row r="76" spans="2:18" s="40" customFormat="1" x14ac:dyDescent="0.25"/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Jorge-Erives</cp:lastModifiedBy>
  <dcterms:created xsi:type="dcterms:W3CDTF">2020-01-08T20:37:56Z</dcterms:created>
  <dcterms:modified xsi:type="dcterms:W3CDTF">2022-02-02T18:47:15Z</dcterms:modified>
</cp:coreProperties>
</file>